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sagecrm-my.sharepoint.com/personal/tori_mirsadjadi_sagepub_com/Documents/Desktop/TMSJ-ms-Conway/08-Conway-enabled_proofs-PR_AUs_IN_legal/Conway-Web_Content/"/>
    </mc:Choice>
  </mc:AlternateContent>
  <xr:revisionPtr revIDLastSave="21" documentId="11_50FAE71FA8A43FA7A305EC7491E8EB61EDCBC423" xr6:coauthVersionLast="47" xr6:coauthVersionMax="47" xr10:uidLastSave="{AF7E1C89-8A12-4F79-8CBA-8FB0DCE1C653}"/>
  <bookViews>
    <workbookView xWindow="32580" yWindow="-1245" windowWidth="12555" windowHeight="909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1" l="1"/>
  <c r="B15" i="1" s="1"/>
  <c r="H4" i="1"/>
  <c r="F14" i="1" s="1"/>
  <c r="H3" i="1"/>
  <c r="B13" i="1" s="1"/>
  <c r="G17" i="1"/>
  <c r="F17" i="1"/>
  <c r="E17" i="1"/>
  <c r="D17" i="1"/>
  <c r="C17" i="1"/>
  <c r="B17" i="1"/>
  <c r="G16" i="1"/>
  <c r="F16" i="1"/>
  <c r="E16" i="1"/>
  <c r="D16" i="1"/>
  <c r="C16" i="1"/>
  <c r="B16" i="1"/>
  <c r="H7" i="1"/>
  <c r="H6" i="1"/>
  <c r="D15" i="1" l="1"/>
  <c r="E15" i="1"/>
  <c r="G15" i="1"/>
  <c r="F15" i="1"/>
  <c r="C15" i="1"/>
  <c r="C14" i="1"/>
  <c r="G14" i="1"/>
  <c r="B14" i="1"/>
  <c r="D14" i="1"/>
  <c r="E14" i="1"/>
  <c r="F13" i="1"/>
  <c r="C13" i="1"/>
  <c r="D13" i="1"/>
  <c r="E13" i="1"/>
  <c r="G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45" authorId="0" shapeId="0" xr:uid="{00000000-0006-0000-0000-000001000000}">
      <text>
        <r>
          <rPr>
            <sz val="10"/>
            <color rgb="FF000000"/>
            <rFont val="Arial"/>
          </rPr>
          <t>Im not sure what this table tells us without having an understanding of how the demographics of Georgia differ from the demographics of the US. It doesn't feel like strong comparison to end the lesson with. @johnstaley64@gmail.com
_Assigned to John Staley_
	-Amanda Ruiz</t>
        </r>
      </text>
    </comment>
  </commentList>
</comments>
</file>

<file path=xl/sharedStrings.xml><?xml version="1.0" encoding="utf-8"?>
<sst xmlns="http://schemas.openxmlformats.org/spreadsheetml/2006/main" count="41" uniqueCount="21">
  <si>
    <t>Number of Deaths in Georgia</t>
  </si>
  <si>
    <t xml:space="preserve"> </t>
  </si>
  <si>
    <t>White, NH</t>
  </si>
  <si>
    <t>Black, NH</t>
  </si>
  <si>
    <t>Asian</t>
  </si>
  <si>
    <t>American Indian/Alaska Native</t>
  </si>
  <si>
    <t>Native Hawaiian/ Pacific Islander</t>
  </si>
  <si>
    <t>Hispanic</t>
  </si>
  <si>
    <t>Total</t>
  </si>
  <si>
    <t>Heart Disease</t>
  </si>
  <si>
    <t>Cancer</t>
  </si>
  <si>
    <t>Flu &amp; Pnuemonia</t>
  </si>
  <si>
    <t>Diabetes</t>
  </si>
  <si>
    <t>Coronavirus</t>
  </si>
  <si>
    <t>Population total</t>
  </si>
  <si>
    <t>Select data for graph</t>
  </si>
  <si>
    <t>American Indian/
Alaska Native</t>
  </si>
  <si>
    <t>Native Hawaiian
Pacific Islander</t>
  </si>
  <si>
    <t>Type of Cases</t>
  </si>
  <si>
    <t>% of Deaths by Race for Each Disease</t>
  </si>
  <si>
    <t>% of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</si>
</sst>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0"/>
      <color rgb="FF000000"/>
      <name val="Arial"/>
    </font>
    <font>
      <b/>
      <sz val="14"/>
      <color rgb="FF000000"/>
      <name val="Calibri"/>
    </font>
    <font>
      <sz val="10"/>
      <name val="Arial"/>
    </font>
    <font>
      <sz val="10"/>
      <color theme="1"/>
      <name val="Arial"/>
    </font>
    <font>
      <b/>
      <sz val="11"/>
      <color rgb="FF000000"/>
      <name val="Calibri"/>
    </font>
    <font>
      <b/>
      <sz val="10"/>
      <color theme="1"/>
      <name val="Arial"/>
    </font>
    <font>
      <sz val="11"/>
      <color rgb="FF000000"/>
      <name val="Calibri"/>
    </font>
    <font>
      <b/>
      <sz val="14"/>
      <color theme="1"/>
      <name val="Arial"/>
    </font>
  </fonts>
  <fills count="4">
    <fill>
      <patternFill patternType="none"/>
    </fill>
    <fill>
      <patternFill patternType="gray125"/>
    </fill>
    <fill>
      <patternFill patternType="solid">
        <fgColor rgb="FF9FC5E8"/>
        <bgColor rgb="FF9FC5E8"/>
      </patternFill>
    </fill>
    <fill>
      <patternFill patternType="solid">
        <fgColor rgb="FFD9D9D9"/>
        <bgColor rgb="FFD9D9D9"/>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2" fillId="0" borderId="0" xfId="0" applyFont="1" applyAlignment="1">
      <alignment wrapText="1"/>
    </xf>
    <xf numFmtId="0" fontId="3" fillId="0" borderId="0" xfId="0" applyFont="1" applyAlignment="1">
      <alignment wrapText="1"/>
    </xf>
    <xf numFmtId="0" fontId="4" fillId="0" borderId="1" xfId="0" applyFont="1" applyBorder="1" applyAlignment="1">
      <alignment horizontal="center" wrapText="1"/>
    </xf>
    <xf numFmtId="0" fontId="5" fillId="0" borderId="1" xfId="0" applyFont="1" applyBorder="1" applyAlignment="1">
      <alignment horizontal="center" wrapText="1"/>
    </xf>
    <xf numFmtId="0" fontId="6" fillId="0" borderId="1" xfId="0" applyFont="1" applyBorder="1" applyAlignment="1">
      <alignment horizontal="center" wrapText="1"/>
    </xf>
    <xf numFmtId="0" fontId="5" fillId="0" borderId="1" xfId="0" applyFont="1" applyBorder="1" applyAlignment="1">
      <alignment wrapText="1"/>
    </xf>
    <xf numFmtId="3" fontId="5" fillId="0" borderId="1" xfId="0" applyNumberFormat="1" applyFont="1" applyBorder="1" applyAlignment="1">
      <alignment wrapText="1"/>
    </xf>
    <xf numFmtId="0" fontId="3" fillId="0" borderId="1" xfId="0" applyFont="1" applyBorder="1" applyAlignment="1">
      <alignment wrapText="1"/>
    </xf>
    <xf numFmtId="0" fontId="3" fillId="2" borderId="0" xfId="0" applyFont="1" applyFill="1" applyAlignment="1">
      <alignment wrapText="1"/>
    </xf>
    <xf numFmtId="0" fontId="3" fillId="0" borderId="0" xfId="0" applyFont="1" applyAlignment="1">
      <alignment wrapText="1"/>
    </xf>
    <xf numFmtId="164" fontId="3" fillId="0" borderId="1" xfId="0" applyNumberFormat="1" applyFont="1" applyBorder="1" applyAlignment="1">
      <alignment wrapText="1"/>
    </xf>
    <xf numFmtId="0" fontId="2" fillId="0" borderId="0" xfId="0" applyFont="1" applyAlignment="1">
      <alignment wrapText="1"/>
    </xf>
    <xf numFmtId="164" fontId="2" fillId="0" borderId="0" xfId="0" applyNumberFormat="1" applyFont="1" applyAlignment="1">
      <alignment wrapText="1"/>
    </xf>
    <xf numFmtId="0" fontId="3" fillId="0" borderId="0" xfId="0" applyFont="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164" fontId="2" fillId="3" borderId="1" xfId="0" applyNumberFormat="1" applyFont="1" applyFill="1" applyBorder="1" applyAlignment="1">
      <alignment wrapText="1"/>
    </xf>
    <xf numFmtId="164" fontId="2" fillId="0" borderId="0" xfId="0" applyNumberFormat="1" applyFont="1" applyAlignment="1">
      <alignment wrapText="1"/>
    </xf>
    <xf numFmtId="0" fontId="1" fillId="2" borderId="0" xfId="0" applyFont="1" applyFill="1" applyAlignment="1">
      <alignment horizontal="center" wrapText="1"/>
    </xf>
    <xf numFmtId="0" fontId="0" fillId="0" borderId="0" xfId="0" applyFont="1" applyAlignment="1"/>
    <xf numFmtId="0" fontId="7" fillId="2" borderId="0" xfId="0" applyFont="1" applyFill="1" applyAlignment="1">
      <alignment horizontal="center" wrapText="1"/>
    </xf>
    <xf numFmtId="0" fontId="3" fillId="3" borderId="2" xfId="0" applyFont="1" applyFill="1" applyBorder="1" applyAlignment="1">
      <alignment wrapText="1"/>
    </xf>
    <xf numFmtId="0" fontId="2" fillId="0" borderId="3" xfId="0" applyFont="1" applyBorder="1"/>
    <xf numFmtId="0" fontId="2" fillId="0" borderId="4" xfId="0" applyFont="1" applyBorder="1"/>
    <xf numFmtId="3" fontId="6" fillId="0" borderId="1" xfId="0" applyNumberFormat="1" applyFont="1" applyBorder="1" applyAlignment="1">
      <alignment horizontal="center" wrapText="1"/>
    </xf>
    <xf numFmtId="3" fontId="3" fillId="0" borderId="1"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Flu &amp; Pneumonia, Diabetes, Coronavirus</a:t>
            </a:r>
          </a:p>
        </c:rich>
      </c:tx>
      <c:layout>
        <c:manualLayout>
          <c:xMode val="edge"/>
          <c:yMode val="edge"/>
          <c:x val="3.2583333333333332E-2"/>
          <c:y val="0.05"/>
        </c:manualLayout>
      </c:layout>
      <c:overlay val="0"/>
    </c:title>
    <c:autoTitleDeleted val="0"/>
    <c:plotArea>
      <c:layout/>
      <c:barChart>
        <c:barDir val="col"/>
        <c:grouping val="clustered"/>
        <c:varyColors val="1"/>
        <c:ser>
          <c:idx val="0"/>
          <c:order val="0"/>
          <c:tx>
            <c:strRef>
              <c:f>Sheet1!$A$22</c:f>
              <c:strCache>
                <c:ptCount val="1"/>
                <c:pt idx="0">
                  <c:v>Flu &amp; Pnuemonia</c:v>
                </c:pt>
              </c:strCache>
            </c:strRef>
          </c:tx>
          <c:spPr>
            <a:solidFill>
              <a:srgbClr val="4285F4"/>
            </a:solidFill>
            <a:ln cmpd="sng">
              <a:solidFill>
                <a:srgbClr val="000000"/>
              </a:solidFill>
            </a:ln>
          </c:spPr>
          <c:invertIfNegative val="1"/>
          <c:cat>
            <c:strRef>
              <c:f>Sheet1!$B$21:$G$21</c:f>
              <c:strCache>
                <c:ptCount val="6"/>
                <c:pt idx="0">
                  <c:v>White, NH</c:v>
                </c:pt>
                <c:pt idx="1">
                  <c:v>Black, NH</c:v>
                </c:pt>
                <c:pt idx="2">
                  <c:v>Asian</c:v>
                </c:pt>
                <c:pt idx="3">
                  <c:v>American Indian/
Alaska Native</c:v>
                </c:pt>
                <c:pt idx="4">
                  <c:v>Native Hawaiian
Pacific Islander</c:v>
                </c:pt>
                <c:pt idx="5">
                  <c:v>Hispanic</c:v>
                </c:pt>
              </c:strCache>
            </c:strRef>
          </c:cat>
          <c:val>
            <c:numRef>
              <c:f>Sheet1!$B$22:$G$22</c:f>
              <c:numCache>
                <c:formatCode>0.000</c:formatCode>
                <c:ptCount val="6"/>
                <c:pt idx="0">
                  <c:v>73.121611154144077</c:v>
                </c:pt>
                <c:pt idx="1">
                  <c:v>23.78001549186677</c:v>
                </c:pt>
                <c:pt idx="2">
                  <c:v>1.1618900077459333</c:v>
                </c:pt>
                <c:pt idx="3">
                  <c:v>0</c:v>
                </c:pt>
                <c:pt idx="4">
                  <c:v>0.15491866769945781</c:v>
                </c:pt>
                <c:pt idx="5">
                  <c:v>1.7815646785437647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2B7-448A-AD4D-B1F5EF1D6AB5}"/>
            </c:ext>
          </c:extLst>
        </c:ser>
        <c:ser>
          <c:idx val="1"/>
          <c:order val="1"/>
          <c:tx>
            <c:strRef>
              <c:f>Sheet1!$A$23</c:f>
              <c:strCache>
                <c:ptCount val="1"/>
                <c:pt idx="0">
                  <c:v>Diabetes</c:v>
                </c:pt>
              </c:strCache>
            </c:strRef>
          </c:tx>
          <c:spPr>
            <a:solidFill>
              <a:srgbClr val="EA4335"/>
            </a:solidFill>
            <a:ln cmpd="sng">
              <a:solidFill>
                <a:srgbClr val="000000"/>
              </a:solidFill>
            </a:ln>
          </c:spPr>
          <c:invertIfNegative val="1"/>
          <c:cat>
            <c:strRef>
              <c:f>Sheet1!$B$21:$G$21</c:f>
              <c:strCache>
                <c:ptCount val="6"/>
                <c:pt idx="0">
                  <c:v>White, NH</c:v>
                </c:pt>
                <c:pt idx="1">
                  <c:v>Black, NH</c:v>
                </c:pt>
                <c:pt idx="2">
                  <c:v>Asian</c:v>
                </c:pt>
                <c:pt idx="3">
                  <c:v>American Indian/
Alaska Native</c:v>
                </c:pt>
                <c:pt idx="4">
                  <c:v>Native Hawaiian
Pacific Islander</c:v>
                </c:pt>
                <c:pt idx="5">
                  <c:v>Hispanic</c:v>
                </c:pt>
              </c:strCache>
            </c:strRef>
          </c:cat>
          <c:val>
            <c:numRef>
              <c:f>Sheet1!$B$23:$G$23</c:f>
              <c:numCache>
                <c:formatCode>0.000</c:formatCode>
                <c:ptCount val="6"/>
                <c:pt idx="0">
                  <c:v>50.593220338983045</c:v>
                </c:pt>
                <c:pt idx="1">
                  <c:v>45.042372881355931</c:v>
                </c:pt>
                <c:pt idx="2">
                  <c:v>1.8644067796610171</c:v>
                </c:pt>
                <c:pt idx="3">
                  <c:v>4.2372881355932202E-2</c:v>
                </c:pt>
                <c:pt idx="4">
                  <c:v>0.16949152542372881</c:v>
                </c:pt>
                <c:pt idx="5">
                  <c:v>2.2881355932203391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2B7-448A-AD4D-B1F5EF1D6AB5}"/>
            </c:ext>
          </c:extLst>
        </c:ser>
        <c:ser>
          <c:idx val="2"/>
          <c:order val="2"/>
          <c:tx>
            <c:strRef>
              <c:f>Sheet1!$A$24</c:f>
              <c:strCache>
                <c:ptCount val="1"/>
                <c:pt idx="0">
                  <c:v>Coronavirus</c:v>
                </c:pt>
              </c:strCache>
            </c:strRef>
          </c:tx>
          <c:spPr>
            <a:solidFill>
              <a:srgbClr val="FBBC04"/>
            </a:solidFill>
            <a:ln cmpd="sng">
              <a:solidFill>
                <a:srgbClr val="000000"/>
              </a:solidFill>
            </a:ln>
          </c:spPr>
          <c:invertIfNegative val="1"/>
          <c:cat>
            <c:strRef>
              <c:f>Sheet1!$B$21:$G$21</c:f>
              <c:strCache>
                <c:ptCount val="6"/>
                <c:pt idx="0">
                  <c:v>White, NH</c:v>
                </c:pt>
                <c:pt idx="1">
                  <c:v>Black, NH</c:v>
                </c:pt>
                <c:pt idx="2">
                  <c:v>Asian</c:v>
                </c:pt>
                <c:pt idx="3">
                  <c:v>American Indian/
Alaska Native</c:v>
                </c:pt>
                <c:pt idx="4">
                  <c:v>Native Hawaiian
Pacific Islander</c:v>
                </c:pt>
                <c:pt idx="5">
                  <c:v>Hispanic</c:v>
                </c:pt>
              </c:strCache>
            </c:strRef>
          </c:cat>
          <c:val>
            <c:numRef>
              <c:f>Sheet1!$B$24:$G$24</c:f>
              <c:numCache>
                <c:formatCode>0.000</c:formatCode>
                <c:ptCount val="6"/>
                <c:pt idx="0">
                  <c:v>49.4</c:v>
                </c:pt>
                <c:pt idx="1">
                  <c:v>42.138461538461534</c:v>
                </c:pt>
                <c:pt idx="2">
                  <c:v>1.8615384615384616</c:v>
                </c:pt>
                <c:pt idx="3">
                  <c:v>9.2307692307692299E-2</c:v>
                </c:pt>
                <c:pt idx="4">
                  <c:v>9.2307692307692299E-2</c:v>
                </c:pt>
                <c:pt idx="5">
                  <c:v>6.4153846153846157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A2B7-448A-AD4D-B1F5EF1D6AB5}"/>
            </c:ext>
          </c:extLst>
        </c:ser>
        <c:dLbls>
          <c:showLegendKey val="0"/>
          <c:showVal val="0"/>
          <c:showCatName val="0"/>
          <c:showSerName val="0"/>
          <c:showPercent val="0"/>
          <c:showBubbleSize val="0"/>
        </c:dLbls>
        <c:gapWidth val="150"/>
        <c:axId val="140075301"/>
        <c:axId val="356644085"/>
      </c:barChart>
      <c:catAx>
        <c:axId val="140075301"/>
        <c:scaling>
          <c:orientation val="minMax"/>
        </c:scaling>
        <c:delete val="0"/>
        <c:axPos val="b"/>
        <c:title>
          <c:tx>
            <c:rich>
              <a:bodyPr/>
              <a:lstStyle/>
              <a:p>
                <a:pPr lvl="0">
                  <a:defRPr b="0">
                    <a:solidFill>
                      <a:srgbClr val="000000"/>
                    </a:solidFill>
                    <a:latin typeface="+mn-lt"/>
                  </a:defRPr>
                </a:pPr>
                <a:r>
                  <a:rPr lang="en-US" b="0">
                    <a:solidFill>
                      <a:srgbClr val="000000"/>
                    </a:solidFill>
                    <a:latin typeface="+mn-lt"/>
                  </a:rPr>
                  <a:t>Type of Cases</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356644085"/>
        <c:crosses val="autoZero"/>
        <c:auto val="1"/>
        <c:lblAlgn val="ctr"/>
        <c:lblOffset val="100"/>
        <c:noMultiLvlLbl val="1"/>
      </c:catAx>
      <c:valAx>
        <c:axId val="35664408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0" sourceLinked="1"/>
        <c:majorTickMark val="none"/>
        <c:minorTickMark val="none"/>
        <c:tickLblPos val="nextTo"/>
        <c:spPr>
          <a:ln/>
        </c:spPr>
        <c:txPr>
          <a:bodyPr/>
          <a:lstStyle/>
          <a:p>
            <a:pPr lvl="0">
              <a:defRPr b="0">
                <a:solidFill>
                  <a:srgbClr val="000000"/>
                </a:solidFill>
                <a:latin typeface="+mn-lt"/>
              </a:defRPr>
            </a:pPr>
            <a:endParaRPr lang="en-US"/>
          </a:p>
        </c:txPr>
        <c:crossAx val="140075301"/>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19050</xdr:colOff>
      <xdr:row>24</xdr:row>
      <xdr:rowOff>142875</xdr:rowOff>
    </xdr:from>
    <xdr:ext cx="5715000" cy="3533775"/>
    <xdr:graphicFrame macro="">
      <xdr:nvGraphicFramePr>
        <xdr:cNvPr id="2" name="Chart 1" titl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51"/>
  <sheetViews>
    <sheetView tabSelected="1" topLeftCell="A13" workbookViewId="0">
      <selection activeCell="A25" sqref="A25"/>
    </sheetView>
  </sheetViews>
  <sheetFormatPr defaultColWidth="14.42578125" defaultRowHeight="15.75" customHeight="1" x14ac:dyDescent="0.2"/>
  <cols>
    <col min="5" max="5" width="16.140625" customWidth="1"/>
  </cols>
  <sheetData>
    <row r="1" spans="1:26" ht="14.25" x14ac:dyDescent="0.3">
      <c r="A1" s="19" t="s">
        <v>0</v>
      </c>
      <c r="B1" s="20"/>
      <c r="C1" s="20"/>
      <c r="D1" s="20"/>
      <c r="E1" s="20"/>
      <c r="F1" s="20"/>
      <c r="G1" s="20"/>
      <c r="H1" s="20"/>
      <c r="I1" s="1" t="s">
        <v>1</v>
      </c>
      <c r="J1" s="2"/>
      <c r="K1" s="2"/>
      <c r="L1" s="2"/>
      <c r="M1" s="2"/>
      <c r="N1" s="2"/>
      <c r="O1" s="2"/>
      <c r="P1" s="2"/>
      <c r="Q1" s="2"/>
      <c r="R1" s="2"/>
      <c r="S1" s="2"/>
      <c r="T1" s="2"/>
      <c r="U1" s="2"/>
      <c r="V1" s="2"/>
      <c r="W1" s="2"/>
      <c r="X1" s="2"/>
      <c r="Y1" s="2"/>
      <c r="Z1" s="2"/>
    </row>
    <row r="2" spans="1:26" ht="45" x14ac:dyDescent="0.25">
      <c r="A2" s="3" t="s">
        <v>18</v>
      </c>
      <c r="B2" s="3" t="s">
        <v>2</v>
      </c>
      <c r="C2" s="3" t="s">
        <v>3</v>
      </c>
      <c r="D2" s="3" t="s">
        <v>4</v>
      </c>
      <c r="E2" s="3" t="s">
        <v>5</v>
      </c>
      <c r="F2" s="3" t="s">
        <v>6</v>
      </c>
      <c r="G2" s="3" t="s">
        <v>7</v>
      </c>
      <c r="H2" s="4" t="s">
        <v>8</v>
      </c>
      <c r="I2" s="2"/>
      <c r="J2" s="2"/>
      <c r="K2" s="2"/>
      <c r="L2" s="2"/>
      <c r="M2" s="2"/>
      <c r="N2" s="2"/>
      <c r="O2" s="2"/>
      <c r="P2" s="2"/>
      <c r="Q2" s="2"/>
      <c r="R2" s="2"/>
      <c r="S2" s="2"/>
      <c r="T2" s="2"/>
      <c r="U2" s="2"/>
      <c r="V2" s="2"/>
      <c r="W2" s="2"/>
      <c r="X2" s="2"/>
      <c r="Y2" s="2"/>
      <c r="Z2" s="2"/>
    </row>
    <row r="3" spans="1:26" ht="15" x14ac:dyDescent="0.25">
      <c r="A3" s="3" t="s">
        <v>9</v>
      </c>
      <c r="B3" s="25">
        <v>17277</v>
      </c>
      <c r="C3" s="25">
        <v>7587</v>
      </c>
      <c r="D3" s="5">
        <v>334</v>
      </c>
      <c r="E3" s="5">
        <v>14</v>
      </c>
      <c r="F3" s="5">
        <v>12</v>
      </c>
      <c r="G3" s="5">
        <v>420</v>
      </c>
      <c r="H3" s="26">
        <f>SUM(B3:G3)</f>
        <v>25644</v>
      </c>
      <c r="I3" s="2"/>
      <c r="J3" s="2"/>
      <c r="K3" s="2"/>
      <c r="L3" s="2"/>
      <c r="M3" s="2"/>
      <c r="N3" s="2"/>
      <c r="O3" s="2"/>
      <c r="P3" s="2"/>
      <c r="Q3" s="2"/>
      <c r="R3" s="2"/>
      <c r="S3" s="2"/>
      <c r="T3" s="2"/>
      <c r="U3" s="2"/>
      <c r="V3" s="2"/>
      <c r="W3" s="2"/>
      <c r="X3" s="2"/>
      <c r="Y3" s="2"/>
      <c r="Z3" s="2"/>
    </row>
    <row r="4" spans="1:26" ht="15" x14ac:dyDescent="0.25">
      <c r="A4" s="3" t="s">
        <v>10</v>
      </c>
      <c r="B4" s="25">
        <v>11912</v>
      </c>
      <c r="C4" s="25">
        <v>5005</v>
      </c>
      <c r="D4" s="5">
        <v>322</v>
      </c>
      <c r="E4" s="5">
        <v>8</v>
      </c>
      <c r="F4" s="5">
        <v>7</v>
      </c>
      <c r="G4" s="5">
        <v>374</v>
      </c>
      <c r="H4" s="26">
        <f>SUM(B4:G4)</f>
        <v>17628</v>
      </c>
      <c r="I4" s="2"/>
      <c r="J4" s="2"/>
      <c r="K4" s="2"/>
      <c r="L4" s="2"/>
      <c r="M4" s="2"/>
      <c r="N4" s="2"/>
      <c r="O4" s="2"/>
      <c r="P4" s="2"/>
      <c r="Q4" s="2"/>
      <c r="R4" s="2"/>
      <c r="S4" s="2"/>
      <c r="T4" s="2"/>
      <c r="U4" s="2"/>
      <c r="V4" s="2"/>
      <c r="W4" s="2"/>
      <c r="X4" s="2"/>
      <c r="Y4" s="2"/>
      <c r="Z4" s="2"/>
    </row>
    <row r="5" spans="1:26" ht="30" x14ac:dyDescent="0.25">
      <c r="A5" s="3" t="s">
        <v>11</v>
      </c>
      <c r="B5" s="5">
        <v>944</v>
      </c>
      <c r="C5" s="5">
        <v>307</v>
      </c>
      <c r="D5" s="5">
        <v>15</v>
      </c>
      <c r="E5" s="5">
        <v>0</v>
      </c>
      <c r="F5" s="5">
        <v>2</v>
      </c>
      <c r="G5" s="5">
        <v>23</v>
      </c>
      <c r="H5" s="26">
        <f>SUM(B5:G5)</f>
        <v>1291</v>
      </c>
      <c r="I5" s="2"/>
      <c r="J5" s="2"/>
      <c r="K5" s="2"/>
      <c r="L5" s="2"/>
      <c r="M5" s="2"/>
      <c r="N5" s="2"/>
      <c r="O5" s="2"/>
      <c r="P5" s="2"/>
      <c r="Q5" s="2"/>
      <c r="R5" s="2"/>
      <c r="S5" s="2"/>
      <c r="T5" s="2"/>
      <c r="U5" s="2"/>
      <c r="V5" s="2"/>
      <c r="W5" s="2"/>
      <c r="X5" s="2"/>
      <c r="Y5" s="2"/>
      <c r="Z5" s="2"/>
    </row>
    <row r="6" spans="1:26" ht="15" x14ac:dyDescent="0.25">
      <c r="A6" s="3" t="s">
        <v>12</v>
      </c>
      <c r="B6" s="25">
        <v>1194</v>
      </c>
      <c r="C6" s="25">
        <v>1063</v>
      </c>
      <c r="D6" s="5">
        <v>44</v>
      </c>
      <c r="E6" s="5">
        <v>1</v>
      </c>
      <c r="F6" s="5">
        <v>4</v>
      </c>
      <c r="G6" s="5">
        <v>54</v>
      </c>
      <c r="H6" s="26">
        <f t="shared" ref="H3:H7" si="0">SUM(B6:G6)</f>
        <v>2360</v>
      </c>
      <c r="I6" s="2"/>
      <c r="J6" s="2"/>
      <c r="K6" s="2"/>
      <c r="L6" s="2"/>
      <c r="M6" s="2"/>
      <c r="N6" s="2"/>
      <c r="O6" s="2"/>
      <c r="P6" s="2"/>
      <c r="Q6" s="2"/>
      <c r="R6" s="2"/>
      <c r="S6" s="2"/>
      <c r="T6" s="2"/>
      <c r="U6" s="2"/>
      <c r="V6" s="2"/>
      <c r="W6" s="2"/>
      <c r="X6" s="2"/>
      <c r="Y6" s="2"/>
      <c r="Z6" s="2"/>
    </row>
    <row r="7" spans="1:26" ht="15" x14ac:dyDescent="0.25">
      <c r="A7" s="3" t="s">
        <v>13</v>
      </c>
      <c r="B7" s="25">
        <v>3211</v>
      </c>
      <c r="C7" s="25">
        <v>2739</v>
      </c>
      <c r="D7" s="5">
        <v>121</v>
      </c>
      <c r="E7" s="5">
        <v>6</v>
      </c>
      <c r="F7" s="5">
        <v>6</v>
      </c>
      <c r="G7" s="5">
        <v>417</v>
      </c>
      <c r="H7" s="26">
        <f t="shared" si="0"/>
        <v>6500</v>
      </c>
      <c r="I7" s="2"/>
      <c r="J7" s="2"/>
      <c r="K7" s="2"/>
      <c r="L7" s="2"/>
      <c r="M7" s="2"/>
      <c r="N7" s="2"/>
      <c r="O7" s="2"/>
      <c r="P7" s="2"/>
      <c r="Q7" s="2"/>
      <c r="R7" s="2"/>
      <c r="S7" s="2"/>
      <c r="T7" s="2"/>
      <c r="U7" s="2"/>
      <c r="V7" s="2"/>
      <c r="W7" s="2"/>
      <c r="X7" s="2"/>
      <c r="Y7" s="2"/>
      <c r="Z7" s="2"/>
    </row>
    <row r="8" spans="1:26" ht="25.5" x14ac:dyDescent="0.2">
      <c r="A8" s="6" t="s">
        <v>14</v>
      </c>
      <c r="B8" s="7">
        <v>6370453</v>
      </c>
      <c r="C8" s="7">
        <v>3461279</v>
      </c>
      <c r="D8" s="7">
        <v>467167</v>
      </c>
      <c r="E8" s="7">
        <v>53087</v>
      </c>
      <c r="F8" s="7">
        <v>10617</v>
      </c>
      <c r="G8" s="7">
        <v>1051124</v>
      </c>
      <c r="H8" s="8"/>
      <c r="I8" s="2"/>
      <c r="J8" s="2"/>
      <c r="K8" s="2"/>
      <c r="L8" s="2"/>
      <c r="M8" s="2"/>
      <c r="N8" s="2"/>
      <c r="O8" s="2"/>
      <c r="P8" s="2"/>
      <c r="Q8" s="2"/>
      <c r="R8" s="2"/>
      <c r="S8" s="2"/>
      <c r="T8" s="2"/>
      <c r="U8" s="2"/>
      <c r="V8" s="2"/>
      <c r="W8" s="2"/>
      <c r="X8" s="2"/>
      <c r="Y8" s="2"/>
      <c r="Z8" s="2"/>
    </row>
    <row r="9" spans="1:26" ht="12.75" x14ac:dyDescent="0.2">
      <c r="A9" s="2"/>
      <c r="B9" s="2"/>
      <c r="C9" s="2"/>
      <c r="D9" s="2"/>
      <c r="E9" s="2"/>
      <c r="F9" s="2"/>
      <c r="G9" s="2"/>
      <c r="H9" s="2"/>
      <c r="I9" s="2"/>
      <c r="J9" s="2"/>
      <c r="K9" s="2"/>
      <c r="L9" s="2"/>
      <c r="M9" s="2"/>
      <c r="N9" s="2"/>
      <c r="O9" s="2"/>
      <c r="P9" s="2"/>
      <c r="Q9" s="2"/>
      <c r="R9" s="2"/>
      <c r="S9" s="2"/>
      <c r="T9" s="2"/>
      <c r="U9" s="2"/>
      <c r="V9" s="2"/>
      <c r="W9" s="2"/>
      <c r="X9" s="2"/>
      <c r="Y9" s="2"/>
      <c r="Z9" s="2"/>
    </row>
    <row r="10" spans="1:26" ht="12.75"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3.5" x14ac:dyDescent="0.25">
      <c r="A11" s="21" t="s">
        <v>19</v>
      </c>
      <c r="B11" s="20"/>
      <c r="C11" s="20"/>
      <c r="D11" s="20"/>
      <c r="E11" s="20"/>
      <c r="F11" s="20"/>
      <c r="G11" s="20"/>
      <c r="H11" s="9"/>
      <c r="I11" s="10"/>
      <c r="J11" s="2"/>
      <c r="K11" s="2"/>
      <c r="L11" s="2"/>
      <c r="M11" s="2"/>
      <c r="N11" s="2"/>
      <c r="O11" s="2"/>
      <c r="P11" s="2"/>
      <c r="Q11" s="2"/>
      <c r="R11" s="2"/>
      <c r="S11" s="2"/>
      <c r="T11" s="2"/>
      <c r="U11" s="2"/>
      <c r="V11" s="2"/>
      <c r="W11" s="2"/>
      <c r="X11" s="2"/>
      <c r="Y11" s="2"/>
      <c r="Z11" s="2"/>
    </row>
    <row r="12" spans="1:26" ht="45" x14ac:dyDescent="0.25">
      <c r="A12" s="3" t="s">
        <v>18</v>
      </c>
      <c r="B12" s="3" t="s">
        <v>2</v>
      </c>
      <c r="C12" s="3" t="s">
        <v>3</v>
      </c>
      <c r="D12" s="3" t="s">
        <v>4</v>
      </c>
      <c r="E12" s="3" t="s">
        <v>5</v>
      </c>
      <c r="F12" s="3" t="s">
        <v>6</v>
      </c>
      <c r="G12" s="3" t="s">
        <v>7</v>
      </c>
      <c r="H12" s="2"/>
      <c r="I12" s="2"/>
      <c r="J12" s="2"/>
      <c r="K12" s="2"/>
      <c r="L12" s="2"/>
      <c r="M12" s="2"/>
      <c r="N12" s="2"/>
      <c r="O12" s="2"/>
      <c r="P12" s="2"/>
      <c r="Q12" s="2"/>
      <c r="R12" s="2"/>
      <c r="S12" s="2"/>
      <c r="T12" s="2"/>
      <c r="U12" s="2"/>
      <c r="V12" s="2"/>
      <c r="W12" s="2"/>
      <c r="X12" s="2"/>
      <c r="Y12" s="2"/>
      <c r="Z12" s="2"/>
    </row>
    <row r="13" spans="1:26" ht="15" x14ac:dyDescent="0.25">
      <c r="A13" s="3" t="s">
        <v>9</v>
      </c>
      <c r="B13" s="11">
        <f t="shared" ref="B13:G13" si="1">B3/$H3*100</f>
        <v>67.372484791764151</v>
      </c>
      <c r="C13" s="11">
        <f t="shared" si="1"/>
        <v>29.585868039307439</v>
      </c>
      <c r="D13" s="11">
        <f t="shared" si="1"/>
        <v>1.3024489159257526</v>
      </c>
      <c r="E13" s="11">
        <f t="shared" si="1"/>
        <v>5.4593667134612389E-2</v>
      </c>
      <c r="F13" s="11">
        <f t="shared" si="1"/>
        <v>4.6794571829667758E-2</v>
      </c>
      <c r="G13" s="11">
        <f t="shared" si="1"/>
        <v>1.6378100140383716</v>
      </c>
      <c r="H13" s="2"/>
      <c r="I13" s="2"/>
      <c r="J13" s="2"/>
      <c r="K13" s="2"/>
      <c r="L13" s="2"/>
      <c r="M13" s="2"/>
      <c r="N13" s="2"/>
      <c r="O13" s="2"/>
      <c r="P13" s="2"/>
      <c r="Q13" s="2"/>
      <c r="R13" s="2"/>
      <c r="S13" s="2"/>
      <c r="T13" s="2"/>
      <c r="U13" s="2"/>
      <c r="V13" s="2"/>
      <c r="W13" s="2"/>
      <c r="X13" s="2"/>
      <c r="Y13" s="2"/>
      <c r="Z13" s="2"/>
    </row>
    <row r="14" spans="1:26" ht="15" x14ac:dyDescent="0.25">
      <c r="A14" s="3" t="s">
        <v>10</v>
      </c>
      <c r="B14" s="11">
        <f t="shared" ref="B14:G14" si="2">B4/$H4*100</f>
        <v>67.5743135920127</v>
      </c>
      <c r="C14" s="11">
        <f t="shared" si="2"/>
        <v>28.392330383480825</v>
      </c>
      <c r="D14" s="11">
        <f t="shared" si="2"/>
        <v>1.8266394372589061</v>
      </c>
      <c r="E14" s="11">
        <f t="shared" si="2"/>
        <v>4.5382346267302018E-2</v>
      </c>
      <c r="F14" s="11">
        <f t="shared" si="2"/>
        <v>3.9709552983889271E-2</v>
      </c>
      <c r="G14" s="11">
        <f t="shared" si="2"/>
        <v>2.1216246879963694</v>
      </c>
      <c r="H14" s="2"/>
      <c r="I14" s="2"/>
      <c r="J14" s="2"/>
      <c r="K14" s="2"/>
      <c r="L14" s="2"/>
      <c r="M14" s="2"/>
      <c r="N14" s="2"/>
      <c r="O14" s="2"/>
      <c r="P14" s="2"/>
      <c r="Q14" s="2"/>
      <c r="R14" s="2"/>
      <c r="S14" s="2"/>
      <c r="T14" s="2"/>
      <c r="U14" s="2"/>
      <c r="V14" s="2"/>
      <c r="W14" s="2"/>
      <c r="X14" s="2"/>
      <c r="Y14" s="2"/>
      <c r="Z14" s="2"/>
    </row>
    <row r="15" spans="1:26" ht="30" x14ac:dyDescent="0.25">
      <c r="A15" s="3" t="s">
        <v>11</v>
      </c>
      <c r="B15" s="11">
        <f t="shared" ref="B15:G15" si="3">B5/$H5*100</f>
        <v>73.121611154144077</v>
      </c>
      <c r="C15" s="11">
        <f t="shared" si="3"/>
        <v>23.78001549186677</v>
      </c>
      <c r="D15" s="11">
        <f t="shared" si="3"/>
        <v>1.1618900077459333</v>
      </c>
      <c r="E15" s="11">
        <f t="shared" si="3"/>
        <v>0</v>
      </c>
      <c r="F15" s="11">
        <f t="shared" si="3"/>
        <v>0.15491866769945781</v>
      </c>
      <c r="G15" s="11">
        <f t="shared" si="3"/>
        <v>1.7815646785437647</v>
      </c>
      <c r="H15" s="2"/>
      <c r="I15" s="2"/>
      <c r="J15" s="2"/>
      <c r="K15" s="2"/>
      <c r="L15" s="2"/>
      <c r="M15" s="2"/>
      <c r="N15" s="2"/>
      <c r="O15" s="2"/>
      <c r="P15" s="2"/>
      <c r="Q15" s="2"/>
      <c r="R15" s="2"/>
      <c r="S15" s="2"/>
      <c r="T15" s="2"/>
      <c r="U15" s="2"/>
      <c r="V15" s="2"/>
      <c r="W15" s="2"/>
      <c r="X15" s="2"/>
      <c r="Y15" s="2"/>
      <c r="Z15" s="2"/>
    </row>
    <row r="16" spans="1:26" ht="15" x14ac:dyDescent="0.25">
      <c r="A16" s="3" t="s">
        <v>12</v>
      </c>
      <c r="B16" s="11">
        <f t="shared" ref="B16:G16" si="4">B6/$H6*100</f>
        <v>50.593220338983045</v>
      </c>
      <c r="C16" s="11">
        <f t="shared" si="4"/>
        <v>45.042372881355931</v>
      </c>
      <c r="D16" s="11">
        <f t="shared" si="4"/>
        <v>1.8644067796610171</v>
      </c>
      <c r="E16" s="11">
        <f t="shared" si="4"/>
        <v>4.2372881355932202E-2</v>
      </c>
      <c r="F16" s="11">
        <f t="shared" si="4"/>
        <v>0.16949152542372881</v>
      </c>
      <c r="G16" s="11">
        <f t="shared" si="4"/>
        <v>2.2881355932203391</v>
      </c>
      <c r="H16" s="2"/>
      <c r="I16" s="2"/>
      <c r="J16" s="2"/>
      <c r="K16" s="2"/>
      <c r="L16" s="2"/>
      <c r="M16" s="2"/>
      <c r="N16" s="2"/>
      <c r="O16" s="2"/>
      <c r="P16" s="2"/>
      <c r="Q16" s="2"/>
      <c r="R16" s="2"/>
      <c r="S16" s="2"/>
      <c r="T16" s="2"/>
      <c r="U16" s="2"/>
      <c r="V16" s="2"/>
      <c r="W16" s="2"/>
      <c r="X16" s="2"/>
      <c r="Y16" s="2"/>
      <c r="Z16" s="2"/>
    </row>
    <row r="17" spans="1:26" ht="15" x14ac:dyDescent="0.25">
      <c r="A17" s="3" t="s">
        <v>13</v>
      </c>
      <c r="B17" s="11">
        <f t="shared" ref="B17:G17" si="5">B7/$H7*100</f>
        <v>49.4</v>
      </c>
      <c r="C17" s="11">
        <f t="shared" si="5"/>
        <v>42.138461538461534</v>
      </c>
      <c r="D17" s="11">
        <f t="shared" si="5"/>
        <v>1.8615384615384616</v>
      </c>
      <c r="E17" s="11">
        <f t="shared" si="5"/>
        <v>9.2307692307692299E-2</v>
      </c>
      <c r="F17" s="11">
        <f t="shared" si="5"/>
        <v>9.2307692307692299E-2</v>
      </c>
      <c r="G17" s="11">
        <f t="shared" si="5"/>
        <v>6.4153846153846157</v>
      </c>
      <c r="H17" s="2"/>
      <c r="I17" s="2"/>
      <c r="J17" s="2"/>
      <c r="K17" s="2"/>
      <c r="L17" s="2"/>
      <c r="M17" s="2"/>
      <c r="N17" s="2"/>
      <c r="O17" s="2"/>
      <c r="P17" s="2"/>
      <c r="Q17" s="2"/>
      <c r="R17" s="2"/>
      <c r="S17" s="2"/>
      <c r="T17" s="2"/>
      <c r="U17" s="2"/>
      <c r="V17" s="2"/>
      <c r="W17" s="2"/>
      <c r="X17" s="2"/>
      <c r="Y17" s="2"/>
      <c r="Z17" s="2"/>
    </row>
    <row r="18" spans="1:26" ht="12.75" x14ac:dyDescent="0.2">
      <c r="A18" s="12" t="s">
        <v>20</v>
      </c>
      <c r="B18" s="13">
        <v>60.000122440522162</v>
      </c>
      <c r="C18" s="13">
        <v>32.60006216211125</v>
      </c>
      <c r="D18" s="13">
        <v>4.4000131859023863</v>
      </c>
      <c r="E18" s="13">
        <v>0.5</v>
      </c>
      <c r="F18" s="13">
        <v>9.9996232599318099E-2</v>
      </c>
      <c r="G18" s="13">
        <v>9.9000131859023863</v>
      </c>
      <c r="H18" s="2"/>
      <c r="I18" s="2"/>
      <c r="J18" s="2"/>
      <c r="K18" s="2"/>
      <c r="L18" s="2"/>
      <c r="M18" s="2"/>
      <c r="N18" s="2"/>
      <c r="O18" s="2"/>
      <c r="P18" s="2"/>
      <c r="Q18" s="2"/>
      <c r="R18" s="2"/>
      <c r="S18" s="2"/>
      <c r="T18" s="2"/>
      <c r="U18" s="2"/>
      <c r="V18" s="2"/>
      <c r="W18" s="2"/>
      <c r="X18" s="2"/>
      <c r="Y18" s="2"/>
      <c r="Z18" s="2"/>
    </row>
    <row r="19" spans="1:26" ht="12.75"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7.25" customHeight="1" x14ac:dyDescent="0.2">
      <c r="A20" s="22" t="s">
        <v>15</v>
      </c>
      <c r="B20" s="23"/>
      <c r="C20" s="23"/>
      <c r="D20" s="23"/>
      <c r="E20" s="23"/>
      <c r="F20" s="23"/>
      <c r="G20" s="24"/>
      <c r="H20" s="14"/>
      <c r="I20" s="2"/>
      <c r="J20" s="2"/>
      <c r="K20" s="2"/>
      <c r="L20" s="2"/>
      <c r="M20" s="2"/>
      <c r="N20" s="2"/>
      <c r="O20" s="2"/>
      <c r="P20" s="2"/>
      <c r="Q20" s="2"/>
      <c r="R20" s="2"/>
      <c r="S20" s="2"/>
      <c r="T20" s="2"/>
      <c r="U20" s="2"/>
      <c r="V20" s="2"/>
      <c r="W20" s="2"/>
      <c r="X20" s="2"/>
      <c r="Y20" s="2"/>
      <c r="Z20" s="2"/>
    </row>
    <row r="21" spans="1:26" ht="51.75" customHeight="1" x14ac:dyDescent="0.2">
      <c r="A21" s="15" t="s">
        <v>18</v>
      </c>
      <c r="B21" s="16" t="s">
        <v>2</v>
      </c>
      <c r="C21" s="16" t="s">
        <v>3</v>
      </c>
      <c r="D21" s="16" t="s">
        <v>4</v>
      </c>
      <c r="E21" s="16" t="s">
        <v>16</v>
      </c>
      <c r="F21" s="16" t="s">
        <v>17</v>
      </c>
      <c r="G21" s="16" t="s">
        <v>7</v>
      </c>
      <c r="H21" s="12"/>
      <c r="I21" s="2"/>
      <c r="J21" s="2"/>
      <c r="K21" s="2"/>
      <c r="L21" s="2"/>
      <c r="M21" s="2"/>
      <c r="N21" s="2"/>
      <c r="O21" s="2"/>
      <c r="P21" s="2"/>
      <c r="Q21" s="2"/>
      <c r="R21" s="2"/>
      <c r="S21" s="2"/>
      <c r="T21" s="2"/>
      <c r="U21" s="2"/>
      <c r="V21" s="2"/>
      <c r="W21" s="2"/>
      <c r="X21" s="2"/>
      <c r="Y21" s="2"/>
      <c r="Z21" s="2"/>
    </row>
    <row r="22" spans="1:26" ht="25.5" x14ac:dyDescent="0.2">
      <c r="A22" s="15" t="s">
        <v>11</v>
      </c>
      <c r="B22" s="17">
        <v>73.121611154144077</v>
      </c>
      <c r="C22" s="17">
        <v>23.78001549186677</v>
      </c>
      <c r="D22" s="17">
        <v>1.1618900077459333</v>
      </c>
      <c r="E22" s="17">
        <v>0</v>
      </c>
      <c r="F22" s="17">
        <v>0.15491866769945781</v>
      </c>
      <c r="G22" s="17">
        <v>1.7815646785437647</v>
      </c>
      <c r="H22" s="18"/>
      <c r="I22" s="2"/>
      <c r="J22" s="2"/>
      <c r="K22" s="2"/>
      <c r="L22" s="2"/>
      <c r="M22" s="2"/>
      <c r="N22" s="2"/>
      <c r="O22" s="2"/>
      <c r="P22" s="2"/>
      <c r="Q22" s="2"/>
      <c r="R22" s="2"/>
      <c r="S22" s="2"/>
      <c r="T22" s="2"/>
      <c r="U22" s="2"/>
      <c r="V22" s="2"/>
      <c r="W22" s="2"/>
      <c r="X22" s="2"/>
      <c r="Y22" s="2"/>
      <c r="Z22" s="2"/>
    </row>
    <row r="23" spans="1:26" ht="12.75" x14ac:dyDescent="0.2">
      <c r="A23" s="15" t="s">
        <v>12</v>
      </c>
      <c r="B23" s="17">
        <v>50.593220338983045</v>
      </c>
      <c r="C23" s="17">
        <v>45.042372881355931</v>
      </c>
      <c r="D23" s="17">
        <v>1.8644067796610171</v>
      </c>
      <c r="E23" s="17">
        <v>4.2372881355932202E-2</v>
      </c>
      <c r="F23" s="17">
        <v>0.16949152542372881</v>
      </c>
      <c r="G23" s="17">
        <v>2.2881355932203391</v>
      </c>
      <c r="H23" s="18"/>
      <c r="I23" s="2"/>
      <c r="J23" s="2"/>
      <c r="K23" s="2"/>
      <c r="L23" s="2"/>
      <c r="M23" s="2"/>
      <c r="N23" s="2"/>
      <c r="O23" s="2"/>
      <c r="P23" s="2"/>
      <c r="Q23" s="2"/>
      <c r="R23" s="2"/>
      <c r="S23" s="2"/>
      <c r="T23" s="2"/>
      <c r="U23" s="2"/>
      <c r="V23" s="2"/>
      <c r="W23" s="2"/>
      <c r="X23" s="2"/>
      <c r="Y23" s="2"/>
      <c r="Z23" s="2"/>
    </row>
    <row r="24" spans="1:26" ht="12.75" x14ac:dyDescent="0.2">
      <c r="A24" s="15" t="s">
        <v>13</v>
      </c>
      <c r="B24" s="17">
        <v>49.4</v>
      </c>
      <c r="C24" s="17">
        <v>42.138461538461534</v>
      </c>
      <c r="D24" s="17">
        <v>1.8615384615384616</v>
      </c>
      <c r="E24" s="17">
        <v>9.2307692307692299E-2</v>
      </c>
      <c r="F24" s="17">
        <v>9.2307692307692299E-2</v>
      </c>
      <c r="G24" s="17">
        <v>6.4153846153846157</v>
      </c>
      <c r="H24" s="18"/>
      <c r="I24" s="2"/>
      <c r="J24" s="2"/>
      <c r="K24" s="2"/>
      <c r="L24" s="2"/>
      <c r="M24" s="2"/>
      <c r="N24" s="2"/>
      <c r="O24" s="2"/>
      <c r="P24" s="2"/>
      <c r="Q24" s="2"/>
      <c r="R24" s="2"/>
      <c r="S24" s="2"/>
      <c r="T24" s="2"/>
      <c r="U24" s="2"/>
      <c r="V24" s="2"/>
      <c r="W24" s="2"/>
      <c r="X24" s="2"/>
      <c r="Y24" s="2"/>
      <c r="Z24" s="2"/>
    </row>
    <row r="25" spans="1:26" ht="12.75" x14ac:dyDescent="0.2">
      <c r="A25" s="14"/>
      <c r="B25" s="14"/>
      <c r="C25" s="14"/>
      <c r="D25" s="14"/>
      <c r="E25" s="14"/>
      <c r="F25" s="14"/>
      <c r="G25" s="14"/>
      <c r="H25" s="2"/>
      <c r="I25" s="2"/>
      <c r="J25" s="2"/>
      <c r="K25" s="2"/>
      <c r="L25" s="2"/>
      <c r="M25" s="2"/>
      <c r="N25" s="2"/>
      <c r="O25" s="2"/>
      <c r="P25" s="2"/>
      <c r="Q25" s="2"/>
      <c r="R25" s="2"/>
      <c r="S25" s="2"/>
      <c r="T25" s="2"/>
      <c r="U25" s="2"/>
      <c r="V25" s="2"/>
      <c r="W25" s="2"/>
      <c r="X25" s="2"/>
      <c r="Y25" s="2"/>
      <c r="Z25" s="2"/>
    </row>
    <row r="26" spans="1:26" ht="12.75"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sheetData>
  <mergeCells count="3">
    <mergeCell ref="A1:H1"/>
    <mergeCell ref="A11:G11"/>
    <mergeCell ref="A20:G2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Tori Mirsadjadi (she/her/hers)</cp:lastModifiedBy>
  <dcterms:modified xsi:type="dcterms:W3CDTF">2022-06-02T01:38:58Z</dcterms:modified>
</cp:coreProperties>
</file>